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PGB 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<sst xmlns="http://schemas.openxmlformats.org/spreadsheetml/2006/main" count="98" uniqueCount="77">
  <si>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Distribución del Valor Agregado Bruto  por jurisdicción y actividad económica</t>
  </si>
  <si>
    <t>Conciliación entre el PIB y la suma de los PGB</t>
  </si>
  <si>
    <t>Año 1993 - en miles de pesos a precios corrientes</t>
  </si>
  <si>
    <t>ACTIVIDAD</t>
  </si>
  <si>
    <t>A - Agricultura, ganadería, caza y silvicultura</t>
  </si>
  <si>
    <t xml:space="preserve">B - Pesca </t>
  </si>
  <si>
    <t>C - Explotación de minas y canteras</t>
  </si>
  <si>
    <t>D - Industrias manufactureras</t>
  </si>
  <si>
    <t>E - Suministro de electricidad, gas y agua  (1)</t>
  </si>
  <si>
    <t xml:space="preserve">G - Comercio al por mayor y  al por menor </t>
  </si>
  <si>
    <t>H - Hoteles  y  campings</t>
  </si>
  <si>
    <t>H - Restaurantes</t>
  </si>
  <si>
    <t>I - Transporte  y  almacenamiento  (3)</t>
  </si>
  <si>
    <t>I - Correo  y telecomunicaciones</t>
  </si>
  <si>
    <t>J - Intermediación financiera</t>
  </si>
  <si>
    <t>K - Actividades inmobiliarias, empresariales y de alquiler   (4)</t>
  </si>
  <si>
    <t>L - Administración pública   y   defensa   (4)</t>
  </si>
  <si>
    <t>M - Enseñanza pública   (4)</t>
  </si>
  <si>
    <t xml:space="preserve">M - Enseñanza privada </t>
  </si>
  <si>
    <t>N - Servicios sociales   y   de salud pública    (4)</t>
  </si>
  <si>
    <t>N - Servicios sociales   y   de salud privada</t>
  </si>
  <si>
    <t xml:space="preserve">O - Otras actividades de servicios comnunitarios, sociales y personales           (5)   </t>
  </si>
  <si>
    <t>P - Hogares privados con servicio domestico</t>
  </si>
  <si>
    <t>Subtotal a Precios de Productor       (a)</t>
  </si>
  <si>
    <t>Impuestos Específicos      (b)</t>
  </si>
  <si>
    <t>Impuesto a los Ingresos Brutos                 (c)</t>
  </si>
  <si>
    <t>Total a Precios Básicos (7)                       (d) = (a)-(b)-(c)</t>
  </si>
  <si>
    <t>=</t>
  </si>
  <si>
    <t>-</t>
  </si>
  <si>
    <t>PROVINCIA</t>
  </si>
  <si>
    <t xml:space="preserve">Buenos Aires   </t>
  </si>
  <si>
    <t>Capital Federal</t>
  </si>
  <si>
    <t>Catamarca</t>
  </si>
  <si>
    <t>Chaco</t>
  </si>
  <si>
    <t>Chubut</t>
  </si>
  <si>
    <t>Córdoba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</si>
  <si>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</si>
  <si>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</si>
  <si>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</si>
  <si>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</si>
  <si>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</si>
  <si>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</si>
  <si>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</si>
  <si>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</si>
  <si>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</si>
  <si>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</si>
  <si>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</si>
  <si>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</si>
  <si>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</si>
  <si>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 xml:space="preserve">Santa Cruz </t>
  </si>
  <si>
    <t>Santa Fe</t>
  </si>
  <si>
    <t>Santiago del Estero</t>
  </si>
  <si>
    <t>Tierra del Fuego</t>
  </si>
  <si>
    <t>Tucumán</t>
  </si>
  <si>
    <t>Total Distribuido</t>
  </si>
  <si>
    <t>Sin distribuir</t>
  </si>
  <si>
    <t>PGB a precios de productor</t>
  </si>
  <si>
    <t>Impuestos específicos</t>
  </si>
  <si>
    <t>Impuesto a los ingresos brutos</t>
  </si>
  <si>
    <t>Valor Agregado Bruto a precios básicos</t>
  </si>
  <si>
    <t>+</t>
  </si>
  <si>
    <t>Valor Agregado Bruto a precios de productor</t>
  </si>
  <si>
    <t>impuestos a las importaciones</t>
  </si>
  <si>
    <t>imuestos a las importaciones</t>
  </si>
  <si>
    <t>PRODUCTO INTERNO BRUTO a precios de mercado ( PIB pm )</t>
  </si>
  <si>
    <t>REFERENCIAS:</t>
  </si>
  <si>
    <t>(6) Servicios de Intermediación Financiera Medidos Indirectamente que recaen sobe las actividades productivas no financieras sin asignación por provincia</t>
  </si>
  <si>
    <t>(7) Son precios básicos aproximados porque los valores agregados provinciales  no tienen deducidos los SIFMI correspondientes a vada provincia</t>
  </si>
  <si>
    <t>(8) Incluye IVA importaciones e IVA importaciones (retención)</t>
  </si>
  <si>
    <r>
      <t xml:space="preserve">F - Construcción   </t>
    </r>
    <r>
      <rPr>
        <b/>
        <sz val="11"/>
        <rFont val="Arial"/>
        <family val="2"/>
      </rPr>
      <t>(2)</t>
    </r>
  </si>
  <si>
    <r>
      <t xml:space="preserve">SIFMI </t>
    </r>
    <r>
      <rPr>
        <b/>
        <sz val="11"/>
        <rFont val="Arial"/>
        <family val="2"/>
      </rPr>
      <t>(6)</t>
    </r>
  </si>
  <si>
    <r>
      <t xml:space="preserve">Impuesto al Valor Agregado </t>
    </r>
    <r>
      <rPr>
        <b/>
        <sz val="11"/>
        <rFont val="Arial"/>
        <family val="2"/>
      </rPr>
      <t>(8)</t>
    </r>
  </si>
  <si>
    <r>
      <t xml:space="preserve">(1) </t>
    </r>
    <r>
      <rPr>
        <b/>
        <sz val="11"/>
        <color indexed="10"/>
        <rFont val="Arial"/>
        <family val="2"/>
      </rPr>
      <t>Sin  distribuir</t>
    </r>
    <r>
      <rPr>
        <sz val="11"/>
        <rFont val="Arial"/>
        <family val="2"/>
      </rPr>
      <t xml:space="preserve"> corresponde los Fondos de estabilización de precios, valor que no se adjudica jurisdiccionalmente.</t>
    </r>
  </si>
  <si>
    <r>
      <t xml:space="preserve">(2) </t>
    </r>
    <r>
      <rPr>
        <b/>
        <sz val="11"/>
        <color indexed="10"/>
        <rFont val="Arial"/>
        <family val="2"/>
      </rPr>
      <t>Sin  distribuir</t>
    </r>
    <r>
      <rPr>
        <sz val="11"/>
        <rFont val="Arial"/>
        <family val="2"/>
      </rPr>
      <t xml:space="preserve"> corresponde a la construcción No Permisada No Residencial y la No Captada.</t>
    </r>
  </si>
  <si>
    <r>
      <t xml:space="preserve">(3) </t>
    </r>
    <r>
      <rPr>
        <b/>
        <sz val="11"/>
        <color indexed="10"/>
        <rFont val="Arial"/>
        <family val="2"/>
      </rPr>
      <t>Sin  distribuir</t>
    </r>
    <r>
      <rPr>
        <sz val="11"/>
        <rFont val="Arial"/>
        <family val="2"/>
      </rPr>
      <t xml:space="preserve"> corresponde al Transporte por Vía Terrestre, Taxi Flet.</t>
    </r>
  </si>
  <si>
    <r>
      <t xml:space="preserve">(4) </t>
    </r>
    <r>
      <rPr>
        <b/>
        <sz val="11"/>
        <color indexed="10"/>
        <rFont val="Arial"/>
        <family val="2"/>
      </rPr>
      <t>Sin  distribuir</t>
    </r>
    <r>
      <rPr>
        <sz val="11"/>
        <rFont val="Arial"/>
        <family val="2"/>
      </rPr>
      <t xml:space="preserve"> correponde a los gastos del Sector Público Nacionales, Interprovinciales y No Clasificados.</t>
    </r>
  </si>
  <si>
    <r>
      <t xml:space="preserve">(5) </t>
    </r>
    <r>
      <rPr>
        <b/>
        <sz val="11"/>
        <color indexed="10"/>
        <rFont val="Arial"/>
        <family val="2"/>
      </rPr>
      <t>Sin  distribuir</t>
    </r>
    <r>
      <rPr>
        <sz val="11"/>
        <rFont val="Arial"/>
        <family val="2"/>
      </rPr>
      <t xml:space="preserve"> corresponde en parte a los gastos del Sector Público Nacionales, Interprovinciales y No Clasificados, y a los Partidos Políticos.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</si>
</sst>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  <numFmt numFmtId="174" formatCode="_(* #,##0_);_(* \(#,##0\);_(* &quot;-&quot;??_);_(@_)"/>
    <numFmt numFmtId="175" formatCode="0.0000"/>
    <numFmt numFmtId="176" formatCode="_ * #,##0_ ;_ * \-#,##0_ ;_ * &quot;-&quot;??_ ;_ @_ 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#,##0.00_ ;\-#,##0.00\ "/>
    <numFmt numFmtId="183" formatCode="#,##0.000_ ;\-#,##0.000\ "/>
    <numFmt numFmtId="184" formatCode="#,##0.0000_ ;\-#,##0.0000\ "/>
    <numFmt numFmtId="185" formatCode="_ * #,##0.0000_ ;_ * \-#,##0.0000_ ;_ * &quot;-&quot;??_ ;_ @_ 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3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>
        <color indexed="63"/>
      </bottom>
      <diagonal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74" fontId="2" fillId="2" borderId="0" xfId="0" applyNumberFormat="1" applyFont="1" applyFill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/>
    </xf>
    <xf numFmtId="174" fontId="2" fillId="2" borderId="5" xfId="16" applyNumberFormat="1" applyFont="1" applyFill="1" applyBorder="1" applyAlignment="1">
      <alignment/>
    </xf>
    <xf numFmtId="174" fontId="2" fillId="2" borderId="6" xfId="16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74" fontId="2" fillId="2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74" fontId="2" fillId="2" borderId="7" xfId="0" applyNumberFormat="1" applyFont="1" applyFill="1" applyBorder="1" applyAlignment="1">
      <alignment/>
    </xf>
    <xf numFmtId="0" fontId="11" fillId="2" borderId="8" xfId="0" applyFont="1" applyFill="1" applyBorder="1" applyAlignment="1">
      <alignment/>
    </xf>
    <xf numFmtId="174" fontId="2" fillId="2" borderId="8" xfId="16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74" fontId="2" fillId="2" borderId="9" xfId="16" applyNumberFormat="1" applyFont="1" applyFill="1" applyBorder="1" applyAlignment="1">
      <alignment/>
    </xf>
    <xf numFmtId="0" fontId="11" fillId="2" borderId="2" xfId="0" applyFont="1" applyFill="1" applyBorder="1" applyAlignment="1">
      <alignment/>
    </xf>
    <xf numFmtId="174" fontId="2" fillId="2" borderId="2" xfId="16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2" fillId="2" borderId="0" xfId="16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174" fontId="2" fillId="2" borderId="4" xfId="16" applyNumberFormat="1" applyFont="1" applyFill="1" applyBorder="1" applyAlignment="1">
      <alignment/>
    </xf>
    <xf numFmtId="0" fontId="9" fillId="2" borderId="11" xfId="0" applyFont="1" applyFill="1" applyBorder="1" applyAlignment="1">
      <alignment/>
    </xf>
    <xf numFmtId="174" fontId="8" fillId="2" borderId="11" xfId="16" applyNumberFormat="1" applyFont="1" applyFill="1" applyBorder="1" applyAlignment="1">
      <alignment/>
    </xf>
    <xf numFmtId="174" fontId="8" fillId="2" borderId="0" xfId="16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174" fontId="12" fillId="2" borderId="11" xfId="16" applyNumberFormat="1" applyFont="1" applyFill="1" applyBorder="1" applyAlignment="1" quotePrefix="1">
      <alignment horizontal="right"/>
    </xf>
    <xf numFmtId="174" fontId="12" fillId="2" borderId="11" xfId="16" applyNumberFormat="1" applyFont="1" applyFill="1" applyBorder="1" applyAlignment="1">
      <alignment/>
    </xf>
    <xf numFmtId="174" fontId="12" fillId="2" borderId="0" xfId="16" applyNumberFormat="1" applyFont="1" applyFill="1" applyBorder="1" applyAlignment="1">
      <alignment/>
    </xf>
    <xf numFmtId="0" fontId="13" fillId="2" borderId="11" xfId="0" applyFont="1" applyFill="1" applyBorder="1" applyAlignment="1">
      <alignment wrapText="1"/>
    </xf>
    <xf numFmtId="174" fontId="13" fillId="2" borderId="11" xfId="16" applyNumberFormat="1" applyFont="1" applyFill="1" applyBorder="1" applyAlignment="1">
      <alignment/>
    </xf>
    <xf numFmtId="174" fontId="13" fillId="2" borderId="0" xfId="16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9" fontId="8" fillId="2" borderId="12" xfId="0" applyNumberFormat="1" applyFont="1" applyFill="1" applyBorder="1" applyAlignment="1">
      <alignment horizontal="center"/>
    </xf>
    <xf numFmtId="10" fontId="8" fillId="2" borderId="12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10" fontId="8" fillId="2" borderId="0" xfId="2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0" fontId="2" fillId="2" borderId="0" xfId="20" applyNumberFormat="1" applyFont="1" applyFill="1" applyBorder="1" applyAlignment="1">
      <alignment/>
    </xf>
    <xf numFmtId="9" fontId="8" fillId="2" borderId="0" xfId="20" applyNumberFormat="1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41" fontId="13" fillId="2" borderId="13" xfId="17" applyFont="1" applyFill="1" applyBorder="1" applyAlignment="1">
      <alignment/>
    </xf>
    <xf numFmtId="0" fontId="2" fillId="0" borderId="13" xfId="0" applyFont="1" applyFill="1" applyBorder="1" applyAlignment="1">
      <alignment/>
    </xf>
    <xf numFmtId="41" fontId="15" fillId="2" borderId="13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41" fontId="13" fillId="2" borderId="0" xfId="17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0" fillId="2" borderId="14" xfId="0" applyFont="1" applyFill="1" applyBorder="1" applyAlignment="1">
      <alignment horizontal="center"/>
    </xf>
    <xf numFmtId="41" fontId="13" fillId="2" borderId="14" xfId="17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16" fillId="2" borderId="15" xfId="0" applyFont="1" applyFill="1" applyBorder="1" applyAlignment="1">
      <alignment horizontal="center"/>
    </xf>
    <xf numFmtId="41" fontId="17" fillId="2" borderId="15" xfId="17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41" fontId="2" fillId="2" borderId="0" xfId="17" applyFont="1" applyFill="1" applyAlignment="1">
      <alignment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6" fillId="2" borderId="0" xfId="0" applyFont="1" applyFill="1" applyAlignment="1">
      <alignment horizontal="center"/>
    </xf>
    <xf numFmtId="41" fontId="17" fillId="2" borderId="15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2" fillId="2" borderId="0" xfId="0" applyFont="1" applyFill="1" applyAlignment="1" quotePrefix="1">
      <alignment/>
    </xf>
    <xf numFmtId="174" fontId="19" fillId="2" borderId="0" xfId="0" applyNumberFormat="1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31.28125" style="1" customWidth="1"/>
    <col min="2" max="2" width="17.57421875" style="1" customWidth="1"/>
    <col min="3" max="3" width="14.8515625" style="1" customWidth="1"/>
    <col min="4" max="4" width="17.7109375" style="1" customWidth="1"/>
    <col min="5" max="5" width="18.7109375" style="1" customWidth="1"/>
    <col min="6" max="7" width="18.57421875" style="1" customWidth="1"/>
    <col min="8" max="8" width="15.57421875" style="1" customWidth="1"/>
    <col min="9" max="9" width="14.28125" style="1" customWidth="1"/>
    <col min="10" max="10" width="18.57421875" style="1" customWidth="1"/>
    <col min="11" max="11" width="18.7109375" style="1" customWidth="1"/>
    <col min="12" max="12" width="22.00390625" style="1" customWidth="1"/>
    <col min="13" max="13" width="18.421875" style="1" customWidth="1"/>
    <col min="14" max="14" width="20.421875" style="1" customWidth="1"/>
    <col min="15" max="15" width="20.140625" style="1" customWidth="1"/>
    <col min="16" max="16" width="17.140625" style="1" customWidth="1"/>
    <col min="17" max="17" width="16.8515625" style="1" customWidth="1"/>
    <col min="18" max="18" width="18.7109375" style="1" customWidth="1"/>
    <col min="19" max="19" width="17.00390625" style="1" customWidth="1"/>
    <col min="20" max="20" width="24.00390625" style="1" customWidth="1"/>
    <col min="21" max="21" width="18.7109375" style="1" customWidth="1"/>
    <col min="22" max="22" width="8.57421875" style="1" customWidth="1"/>
    <col min="23" max="23" width="16.140625" style="1" customWidth="1"/>
    <col min="24" max="24" width="8.57421875" style="1" customWidth="1"/>
    <col min="25" max="25" width="15.28125" style="1" customWidth="1"/>
    <col min="26" max="26" width="16.7109375" style="1" customWidth="1"/>
    <col min="27" max="27" width="11.8515625" style="1" customWidth="1"/>
    <col min="28" max="28" width="21.421875" style="1" customWidth="1"/>
    <col min="29" max="29" width="11.421875" style="1" customWidth="1"/>
    <col min="30" max="30" width="14.28125" style="1" customWidth="1"/>
    <col min="31" max="16384" width="11.421875" style="1" customWidth="1"/>
  </cols>
  <sheetData>
    <row r="1" spans="2:23" ht="18">
      <c r="B1" s="2"/>
      <c r="C1" s="3"/>
      <c r="M1" s="4"/>
      <c r="U1" s="5"/>
      <c r="W1" s="4"/>
    </row>
    <row r="2" spans="1:3" ht="18">
      <c r="A2" s="6" t="s">
        <v>0</v>
      </c>
      <c r="C2" s="3"/>
    </row>
    <row r="3" spans="1:3" ht="18">
      <c r="A3" s="6" t="s">
        <v>1</v>
      </c>
      <c r="C3" s="3"/>
    </row>
    <row r="4" spans="1:21" ht="18">
      <c r="A4" s="6" t="s">
        <v>2</v>
      </c>
      <c r="C4" s="3"/>
      <c r="U4" s="7"/>
    </row>
    <row r="5" spans="5:28" ht="14.25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23" ht="15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8" ht="12.75" customHeight="1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69</v>
      </c>
      <c r="H7" s="9" t="s">
        <v>9</v>
      </c>
      <c r="I7" s="9" t="s">
        <v>10</v>
      </c>
      <c r="J7" s="10" t="s">
        <v>11</v>
      </c>
      <c r="K7" s="9" t="s">
        <v>12</v>
      </c>
      <c r="L7" s="9" t="s">
        <v>13</v>
      </c>
      <c r="M7" s="9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10" t="s">
        <v>21</v>
      </c>
      <c r="U7" s="10" t="s">
        <v>22</v>
      </c>
      <c r="W7" s="11" t="s">
        <v>23</v>
      </c>
      <c r="X7" s="12"/>
      <c r="Y7" s="9" t="s">
        <v>24</v>
      </c>
      <c r="Z7" s="9" t="s">
        <v>25</v>
      </c>
      <c r="AA7" s="13"/>
      <c r="AB7" s="11" t="s">
        <v>26</v>
      </c>
    </row>
    <row r="8" spans="1:28" ht="14.25" customHeight="1">
      <c r="A8" s="14"/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  <c r="H8" s="15">
        <v>0</v>
      </c>
      <c r="I8" s="15">
        <v>0</v>
      </c>
      <c r="J8" s="16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W8" s="17">
        <v>0</v>
      </c>
      <c r="X8" s="12"/>
      <c r="Y8" s="18">
        <v>0</v>
      </c>
      <c r="Z8" s="18">
        <v>0</v>
      </c>
      <c r="AA8" s="13"/>
      <c r="AB8" s="17">
        <v>0</v>
      </c>
    </row>
    <row r="9" spans="1:28" ht="14.25" customHeight="1">
      <c r="A9" s="14"/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6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9" t="s">
        <v>27</v>
      </c>
      <c r="W9" s="17">
        <v>0</v>
      </c>
      <c r="X9" s="20" t="s">
        <v>28</v>
      </c>
      <c r="Y9" s="18">
        <v>0</v>
      </c>
      <c r="Z9" s="18">
        <v>0</v>
      </c>
      <c r="AA9" s="21" t="s">
        <v>27</v>
      </c>
      <c r="AB9" s="17">
        <v>0</v>
      </c>
    </row>
    <row r="10" spans="1:28" ht="14.25" customHeight="1">
      <c r="A10" s="14"/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  <c r="H10" s="15">
        <v>0</v>
      </c>
      <c r="I10" s="15">
        <v>0</v>
      </c>
      <c r="J10" s="16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W10" s="17">
        <v>0</v>
      </c>
      <c r="X10" s="12"/>
      <c r="Y10" s="18">
        <v>0</v>
      </c>
      <c r="Z10" s="18">
        <v>0</v>
      </c>
      <c r="AA10" s="13"/>
      <c r="AB10" s="17">
        <v>0</v>
      </c>
    </row>
    <row r="11" spans="1:28" ht="14.25" customHeight="1" thickBot="1">
      <c r="A11" s="22" t="s">
        <v>29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v>0</v>
      </c>
      <c r="H11" s="23">
        <v>0</v>
      </c>
      <c r="I11" s="23">
        <v>0</v>
      </c>
      <c r="J11" s="24">
        <v>0</v>
      </c>
      <c r="K11" s="23">
        <v>0</v>
      </c>
      <c r="L11" s="23">
        <v>0</v>
      </c>
      <c r="M11" s="23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W11" s="25">
        <v>0</v>
      </c>
      <c r="X11" s="12"/>
      <c r="Y11" s="26">
        <v>0</v>
      </c>
      <c r="Z11" s="26">
        <v>0</v>
      </c>
      <c r="AA11" s="13"/>
      <c r="AB11" s="25">
        <v>0</v>
      </c>
    </row>
    <row r="12" spans="1:30" ht="14.25">
      <c r="A12" s="27" t="s">
        <v>30</v>
      </c>
      <c r="B12" s="28">
        <v>3290704.934342673</v>
      </c>
      <c r="C12" s="29">
        <v>130626.56138435836</v>
      </c>
      <c r="D12" s="28">
        <v>56189.89052546564</v>
      </c>
      <c r="E12" s="28">
        <v>19870453.635548092</v>
      </c>
      <c r="F12" s="28">
        <v>1144419.724791975</v>
      </c>
      <c r="G12" s="28">
        <v>3705178.4114467218</v>
      </c>
      <c r="H12" s="28">
        <v>10662493.457816452</v>
      </c>
      <c r="I12" s="28">
        <v>267860.55249413237</v>
      </c>
      <c r="J12" s="28">
        <v>1120889.8648768542</v>
      </c>
      <c r="K12" s="28">
        <v>3624900.6215265845</v>
      </c>
      <c r="L12" s="28">
        <v>1283109.8441231668</v>
      </c>
      <c r="M12" s="28">
        <v>965131.641755147</v>
      </c>
      <c r="N12" s="28">
        <v>12631307.882037232</v>
      </c>
      <c r="O12" s="28">
        <v>3282865.7368536233</v>
      </c>
      <c r="P12" s="28">
        <v>1760439.0863748083</v>
      </c>
      <c r="Q12" s="28">
        <v>686491.2421233159</v>
      </c>
      <c r="R12" s="28">
        <v>873270.3568585798</v>
      </c>
      <c r="S12" s="28">
        <v>1257370.2491859235</v>
      </c>
      <c r="T12" s="28">
        <v>2586237.9521828545</v>
      </c>
      <c r="U12" s="28">
        <v>1576354.451931807</v>
      </c>
      <c r="V12" s="30"/>
      <c r="W12" s="31">
        <v>70776296.09817977</v>
      </c>
      <c r="X12" s="32"/>
      <c r="Y12" s="31">
        <v>2373637.210806407</v>
      </c>
      <c r="Z12" s="31">
        <v>1498960</v>
      </c>
      <c r="AA12" s="33"/>
      <c r="AB12" s="31">
        <v>66903698.88737336</v>
      </c>
      <c r="AD12" s="7"/>
    </row>
    <row r="13" spans="1:31" ht="14.25">
      <c r="A13" s="34" t="s">
        <v>31</v>
      </c>
      <c r="B13" s="35">
        <v>0</v>
      </c>
      <c r="C13" s="35">
        <v>0</v>
      </c>
      <c r="D13" s="35">
        <v>411440.0587298197</v>
      </c>
      <c r="E13" s="35">
        <v>8772507.979435802</v>
      </c>
      <c r="F13" s="35">
        <v>819645.2189185815</v>
      </c>
      <c r="G13" s="35">
        <v>907700.8157511341</v>
      </c>
      <c r="H13" s="35">
        <v>9478041.187047174</v>
      </c>
      <c r="I13" s="35">
        <v>395529.3300033924</v>
      </c>
      <c r="J13" s="35">
        <v>1645228.837158809</v>
      </c>
      <c r="K13" s="35">
        <v>3072511.226330745</v>
      </c>
      <c r="L13" s="35">
        <v>1736827.2317353177</v>
      </c>
      <c r="M13" s="35">
        <v>5708613.405444753</v>
      </c>
      <c r="N13" s="35">
        <v>9986321.125511631</v>
      </c>
      <c r="O13" s="35">
        <v>4047180.532807145</v>
      </c>
      <c r="P13" s="35">
        <v>945104.9467822841</v>
      </c>
      <c r="Q13" s="35">
        <v>1416046.66846022</v>
      </c>
      <c r="R13" s="35">
        <v>272438.0260724474</v>
      </c>
      <c r="S13" s="35">
        <v>2073262.1332130004</v>
      </c>
      <c r="T13" s="35">
        <v>2508154.6636516606</v>
      </c>
      <c r="U13" s="35">
        <v>503809.67041397357</v>
      </c>
      <c r="V13" s="36"/>
      <c r="W13" s="35">
        <v>54700363.057467885</v>
      </c>
      <c r="X13" s="37"/>
      <c r="Y13" s="35">
        <v>917919.1407791981</v>
      </c>
      <c r="Z13" s="35">
        <v>1515023</v>
      </c>
      <c r="AA13" s="38"/>
      <c r="AB13" s="35">
        <v>52267420.91668869</v>
      </c>
      <c r="AD13" s="7"/>
      <c r="AE13" s="7"/>
    </row>
    <row r="14" spans="1:31" ht="14.25">
      <c r="A14" s="34" t="s">
        <v>32</v>
      </c>
      <c r="B14" s="35">
        <v>23048.50333368367</v>
      </c>
      <c r="C14" s="35">
        <v>0</v>
      </c>
      <c r="D14" s="35">
        <v>7637.746724017894</v>
      </c>
      <c r="E14" s="35">
        <v>202381.4755621823</v>
      </c>
      <c r="F14" s="35">
        <v>22359.881231634805</v>
      </c>
      <c r="G14" s="35">
        <v>108428.31639395832</v>
      </c>
      <c r="H14" s="35">
        <v>133569.44653437758</v>
      </c>
      <c r="I14" s="35">
        <v>7144.016729633494</v>
      </c>
      <c r="J14" s="35">
        <v>14497.225340583684</v>
      </c>
      <c r="K14" s="35">
        <v>21144.19382370413</v>
      </c>
      <c r="L14" s="35">
        <v>23078.49566634089</v>
      </c>
      <c r="M14" s="35">
        <v>22367.29630630484</v>
      </c>
      <c r="N14" s="35">
        <v>95089.39820379848</v>
      </c>
      <c r="O14" s="35">
        <v>162435.62895303834</v>
      </c>
      <c r="P14" s="35">
        <v>120449.15868179184</v>
      </c>
      <c r="Q14" s="35">
        <v>2658.9355448719666</v>
      </c>
      <c r="R14" s="35">
        <v>51196.832838303104</v>
      </c>
      <c r="S14" s="35">
        <v>15820.120218936661</v>
      </c>
      <c r="T14" s="35">
        <v>62912.95758658241</v>
      </c>
      <c r="U14" s="35">
        <v>21483.35244536213</v>
      </c>
      <c r="V14" s="36"/>
      <c r="W14" s="35">
        <v>1117702.9821191067</v>
      </c>
      <c r="X14" s="37"/>
      <c r="Y14" s="35">
        <v>3728.0175970096916</v>
      </c>
      <c r="Z14" s="35">
        <v>14085</v>
      </c>
      <c r="AA14" s="38"/>
      <c r="AB14" s="35">
        <v>1099889.964522097</v>
      </c>
      <c r="AD14" s="7"/>
      <c r="AE14" s="7"/>
    </row>
    <row r="15" spans="1:31" ht="14.25">
      <c r="A15" s="39" t="s">
        <v>33</v>
      </c>
      <c r="B15" s="40">
        <v>293596.649347614</v>
      </c>
      <c r="C15" s="40">
        <v>0</v>
      </c>
      <c r="D15" s="40">
        <v>1474.3402308359043</v>
      </c>
      <c r="E15" s="40">
        <v>251477.50376316535</v>
      </c>
      <c r="F15" s="40">
        <v>54044.35463160114</v>
      </c>
      <c r="G15" s="40">
        <v>221853.68210437775</v>
      </c>
      <c r="H15" s="40">
        <v>477122.0479944592</v>
      </c>
      <c r="I15" s="40">
        <v>7604.11870648609</v>
      </c>
      <c r="J15" s="40">
        <v>26017.140407704745</v>
      </c>
      <c r="K15" s="40">
        <v>100435.63711785476</v>
      </c>
      <c r="L15" s="40">
        <v>44340.60734819448</v>
      </c>
      <c r="M15" s="40">
        <v>52559.34161485039</v>
      </c>
      <c r="N15" s="40">
        <v>303239.43853986135</v>
      </c>
      <c r="O15" s="40">
        <v>331304.5314681678</v>
      </c>
      <c r="P15" s="40">
        <v>201516.5922517993</v>
      </c>
      <c r="Q15" s="40">
        <v>14608.435627043935</v>
      </c>
      <c r="R15" s="40">
        <v>94568.00045980126</v>
      </c>
      <c r="S15" s="40">
        <v>56630.26554503613</v>
      </c>
      <c r="T15" s="40">
        <v>132629.1456407475</v>
      </c>
      <c r="U15" s="40">
        <v>80402.80704977107</v>
      </c>
      <c r="W15" s="40">
        <v>2745424.639849372</v>
      </c>
      <c r="X15" s="41"/>
      <c r="Y15" s="40">
        <v>7755.084277032311</v>
      </c>
      <c r="Z15" s="40">
        <v>46245</v>
      </c>
      <c r="AA15" s="42"/>
      <c r="AB15" s="40">
        <v>2691424.55557234</v>
      </c>
      <c r="AD15" s="7"/>
      <c r="AE15" s="7"/>
    </row>
    <row r="16" spans="1:31" ht="14.25">
      <c r="A16" s="34" t="s">
        <v>34</v>
      </c>
      <c r="B16" s="35">
        <v>66413.04271846081</v>
      </c>
      <c r="C16" s="35">
        <v>88951.46580285639</v>
      </c>
      <c r="D16" s="35">
        <v>380851.42056546046</v>
      </c>
      <c r="E16" s="35">
        <v>404031.9490495906</v>
      </c>
      <c r="F16" s="35">
        <v>80624.06737328848</v>
      </c>
      <c r="G16" s="35">
        <v>201535.83760702453</v>
      </c>
      <c r="H16" s="35">
        <v>408682.76621450036</v>
      </c>
      <c r="I16" s="35">
        <v>21795.1042848891</v>
      </c>
      <c r="J16" s="35">
        <v>33408.897781330095</v>
      </c>
      <c r="K16" s="35">
        <v>100992.46131607948</v>
      </c>
      <c r="L16" s="35">
        <v>71478.02019412712</v>
      </c>
      <c r="M16" s="35">
        <v>85716.9713317053</v>
      </c>
      <c r="N16" s="35">
        <v>294418.58668557473</v>
      </c>
      <c r="O16" s="35">
        <v>256542.27300296156</v>
      </c>
      <c r="P16" s="35">
        <v>137681.42247039246</v>
      </c>
      <c r="Q16" s="35">
        <v>19686.74575454328</v>
      </c>
      <c r="R16" s="35">
        <v>52513.85834830453</v>
      </c>
      <c r="S16" s="35">
        <v>65505.656690254335</v>
      </c>
      <c r="T16" s="35">
        <v>80198.94893640577</v>
      </c>
      <c r="U16" s="35">
        <v>36566.86800716531</v>
      </c>
      <c r="V16" s="43"/>
      <c r="W16" s="35">
        <v>2887596.3641349147</v>
      </c>
      <c r="X16" s="37"/>
      <c r="Y16" s="35">
        <v>7583.881585940597</v>
      </c>
      <c r="Z16" s="35">
        <v>37069</v>
      </c>
      <c r="AA16" s="38"/>
      <c r="AB16" s="35">
        <v>2842943.482548974</v>
      </c>
      <c r="AD16" s="7"/>
      <c r="AE16" s="7"/>
    </row>
    <row r="17" spans="1:31" ht="14.25">
      <c r="A17" s="39" t="s">
        <v>35</v>
      </c>
      <c r="B17" s="40">
        <v>1618758.5400242968</v>
      </c>
      <c r="C17" s="40">
        <v>0</v>
      </c>
      <c r="D17" s="40">
        <v>26857.639853466146</v>
      </c>
      <c r="E17" s="40">
        <v>2906369.2105520125</v>
      </c>
      <c r="F17" s="40">
        <v>506067.0386974153</v>
      </c>
      <c r="G17" s="40">
        <v>1205194.1107865886</v>
      </c>
      <c r="H17" s="40">
        <v>2965743.711441603</v>
      </c>
      <c r="I17" s="40">
        <v>92673.3470671563</v>
      </c>
      <c r="J17" s="40">
        <v>406004.9832257121</v>
      </c>
      <c r="K17" s="40">
        <v>838831.0989702669</v>
      </c>
      <c r="L17" s="40">
        <v>303139.14379491634</v>
      </c>
      <c r="M17" s="40">
        <v>587548.3627615675</v>
      </c>
      <c r="N17" s="40">
        <v>2427715.757347653</v>
      </c>
      <c r="O17" s="40">
        <v>958901.5500093324</v>
      </c>
      <c r="P17" s="40">
        <v>578123.9558191156</v>
      </c>
      <c r="Q17" s="40">
        <v>174208.71693063865</v>
      </c>
      <c r="R17" s="40">
        <v>244210.15855107305</v>
      </c>
      <c r="S17" s="40">
        <v>359172.13087939686</v>
      </c>
      <c r="T17" s="40">
        <v>779126.3244402037</v>
      </c>
      <c r="U17" s="40">
        <v>339579.857567016</v>
      </c>
      <c r="W17" s="40">
        <v>17318225.638719432</v>
      </c>
      <c r="X17" s="41"/>
      <c r="Y17" s="40">
        <v>70678.50168694444</v>
      </c>
      <c r="Z17" s="40">
        <v>420659</v>
      </c>
      <c r="AA17" s="42"/>
      <c r="AB17" s="40">
        <v>16826888.137032486</v>
      </c>
      <c r="AD17" s="7"/>
      <c r="AE17" s="7"/>
    </row>
    <row r="18" spans="1:31" ht="14.25">
      <c r="A18" s="34" t="s">
        <v>36</v>
      </c>
      <c r="B18" s="35">
        <v>298040.7868303322</v>
      </c>
      <c r="C18" s="35">
        <v>0</v>
      </c>
      <c r="D18" s="35">
        <v>1546.5745421845766</v>
      </c>
      <c r="E18" s="35">
        <v>552674.6419776323</v>
      </c>
      <c r="F18" s="35">
        <v>60858.97000497759</v>
      </c>
      <c r="G18" s="35">
        <v>209737.6626163922</v>
      </c>
      <c r="H18" s="35">
        <v>349296.5211475402</v>
      </c>
      <c r="I18" s="35">
        <v>8069.934561916209</v>
      </c>
      <c r="J18" s="35">
        <v>37530.37668311925</v>
      </c>
      <c r="K18" s="35">
        <v>95588.41501072704</v>
      </c>
      <c r="L18" s="35">
        <v>50517.18811088483</v>
      </c>
      <c r="M18" s="35">
        <v>71507.70765389288</v>
      </c>
      <c r="N18" s="35">
        <v>313631.8814080952</v>
      </c>
      <c r="O18" s="35">
        <v>253884.04407943724</v>
      </c>
      <c r="P18" s="35">
        <v>188964.4248284682</v>
      </c>
      <c r="Q18" s="35">
        <v>16655.07535387303</v>
      </c>
      <c r="R18" s="35">
        <v>65996.79378523238</v>
      </c>
      <c r="S18" s="35">
        <v>61450.67157886086</v>
      </c>
      <c r="T18" s="35">
        <v>130185.61224999733</v>
      </c>
      <c r="U18" s="35">
        <v>93085.93925675243</v>
      </c>
      <c r="V18" s="36"/>
      <c r="W18" s="35">
        <v>2859223.221680316</v>
      </c>
      <c r="X18" s="37"/>
      <c r="Y18" s="35">
        <v>228416.9039318506</v>
      </c>
      <c r="Z18" s="35">
        <v>46828</v>
      </c>
      <c r="AA18" s="38"/>
      <c r="AB18" s="35">
        <v>2583978.3177484656</v>
      </c>
      <c r="AD18" s="7"/>
      <c r="AE18" s="7"/>
    </row>
    <row r="19" spans="1:31" ht="14.25">
      <c r="A19" s="39" t="s">
        <v>37</v>
      </c>
      <c r="B19" s="40">
        <v>629743.8880486054</v>
      </c>
      <c r="C19" s="40">
        <v>0</v>
      </c>
      <c r="D19" s="40">
        <v>14691.463224310766</v>
      </c>
      <c r="E19" s="40">
        <v>586296.2823888719</v>
      </c>
      <c r="F19" s="40">
        <v>194305.9267994444</v>
      </c>
      <c r="G19" s="40">
        <v>338136.90070537425</v>
      </c>
      <c r="H19" s="40">
        <v>635804.1248265847</v>
      </c>
      <c r="I19" s="40">
        <v>41959.86514274556</v>
      </c>
      <c r="J19" s="40">
        <v>67892.67006586744</v>
      </c>
      <c r="K19" s="40">
        <v>235890.69785473755</v>
      </c>
      <c r="L19" s="40">
        <v>96401.13974920716</v>
      </c>
      <c r="M19" s="40">
        <v>89290.39682920043</v>
      </c>
      <c r="N19" s="40">
        <v>593369.589039203</v>
      </c>
      <c r="O19" s="40">
        <v>397323.4136839813</v>
      </c>
      <c r="P19" s="40">
        <v>233557.5979590704</v>
      </c>
      <c r="Q19" s="40">
        <v>41166.668488767624</v>
      </c>
      <c r="R19" s="40">
        <v>106431.8527005346</v>
      </c>
      <c r="S19" s="40">
        <v>103731.16023488564</v>
      </c>
      <c r="T19" s="40">
        <v>237547.47741602192</v>
      </c>
      <c r="U19" s="40">
        <v>97765.0780600465</v>
      </c>
      <c r="W19" s="40">
        <v>4741306.193217459</v>
      </c>
      <c r="X19" s="41"/>
      <c r="Y19" s="40">
        <v>18217.541137962537</v>
      </c>
      <c r="Z19" s="40">
        <v>80035</v>
      </c>
      <c r="AA19" s="42"/>
      <c r="AB19" s="40">
        <v>4643053.6520794965</v>
      </c>
      <c r="AD19" s="7"/>
      <c r="AE19" s="7"/>
    </row>
    <row r="20" spans="1:31" ht="14.25">
      <c r="A20" s="34" t="s">
        <v>38</v>
      </c>
      <c r="B20" s="35">
        <v>171215.72558826252</v>
      </c>
      <c r="C20" s="35">
        <v>0</v>
      </c>
      <c r="D20" s="35">
        <v>1429.5422526782536</v>
      </c>
      <c r="E20" s="35">
        <v>84948.73128695204</v>
      </c>
      <c r="F20" s="35">
        <v>13884.46120737074</v>
      </c>
      <c r="G20" s="35">
        <v>129586.98343379905</v>
      </c>
      <c r="H20" s="35">
        <v>161079.61733817757</v>
      </c>
      <c r="I20" s="35">
        <v>3043.8501877430926</v>
      </c>
      <c r="J20" s="35">
        <v>11608.290554373658</v>
      </c>
      <c r="K20" s="35">
        <v>30028.677177632002</v>
      </c>
      <c r="L20" s="35">
        <v>16366.875224588774</v>
      </c>
      <c r="M20" s="35">
        <v>26569.870977789902</v>
      </c>
      <c r="N20" s="35">
        <v>104622.45734548914</v>
      </c>
      <c r="O20" s="35">
        <v>210017.71826120044</v>
      </c>
      <c r="P20" s="35">
        <v>139405.50565389596</v>
      </c>
      <c r="Q20" s="35">
        <v>6116.315251003977</v>
      </c>
      <c r="R20" s="35">
        <v>57070.15409925031</v>
      </c>
      <c r="S20" s="35">
        <v>13679.785223512556</v>
      </c>
      <c r="T20" s="35">
        <v>74971.63213973102</v>
      </c>
      <c r="U20" s="35">
        <v>42454.33516558735</v>
      </c>
      <c r="V20" s="36"/>
      <c r="W20" s="35">
        <v>1298100.528369038</v>
      </c>
      <c r="X20" s="37"/>
      <c r="Y20" s="35">
        <v>4792.076936798754</v>
      </c>
      <c r="Z20" s="35">
        <v>18993</v>
      </c>
      <c r="AA20" s="38"/>
      <c r="AB20" s="35">
        <v>1274315.451432239</v>
      </c>
      <c r="AD20" s="7"/>
      <c r="AE20" s="7"/>
    </row>
    <row r="21" spans="1:31" ht="14.25">
      <c r="A21" s="39" t="s">
        <v>39</v>
      </c>
      <c r="B21" s="40">
        <v>155003.0287613961</v>
      </c>
      <c r="C21" s="40">
        <v>0</v>
      </c>
      <c r="D21" s="40">
        <v>23383.74956788998</v>
      </c>
      <c r="E21" s="40">
        <v>269691.3913621014</v>
      </c>
      <c r="F21" s="40">
        <v>50233.66721214688</v>
      </c>
      <c r="G21" s="40">
        <v>150142.3074450751</v>
      </c>
      <c r="H21" s="40">
        <v>288681.78728167486</v>
      </c>
      <c r="I21" s="40">
        <v>13393.847059790078</v>
      </c>
      <c r="J21" s="40">
        <v>33771.055556714586</v>
      </c>
      <c r="K21" s="40">
        <v>55395.075680916096</v>
      </c>
      <c r="L21" s="40">
        <v>31946.4482883899</v>
      </c>
      <c r="M21" s="40">
        <v>42337.846932720604</v>
      </c>
      <c r="N21" s="40">
        <v>227091.75864790194</v>
      </c>
      <c r="O21" s="40">
        <v>189900.3070002746</v>
      </c>
      <c r="P21" s="40">
        <v>134935.68709456263</v>
      </c>
      <c r="Q21" s="40">
        <v>13252.659929208288</v>
      </c>
      <c r="R21" s="40">
        <v>58881.43245018805</v>
      </c>
      <c r="S21" s="40">
        <v>31463.70263776458</v>
      </c>
      <c r="T21" s="40">
        <v>87746.72738801027</v>
      </c>
      <c r="U21" s="40">
        <v>45575.70840314851</v>
      </c>
      <c r="W21" s="40">
        <v>1902828.1886998743</v>
      </c>
      <c r="X21" s="41"/>
      <c r="Y21" s="40">
        <v>36103.40210556945</v>
      </c>
      <c r="Z21" s="40">
        <v>33203</v>
      </c>
      <c r="AA21" s="42"/>
      <c r="AB21" s="40">
        <v>1833521.786594305</v>
      </c>
      <c r="AD21" s="7"/>
      <c r="AE21" s="7"/>
    </row>
    <row r="22" spans="1:31" ht="14.25">
      <c r="A22" s="34" t="s">
        <v>40</v>
      </c>
      <c r="B22" s="35">
        <v>402388.20877215505</v>
      </c>
      <c r="C22" s="35">
        <v>0</v>
      </c>
      <c r="D22" s="35">
        <v>16640.78382531362</v>
      </c>
      <c r="E22" s="35">
        <v>117645.97275661114</v>
      </c>
      <c r="F22" s="35">
        <v>27470.130325324026</v>
      </c>
      <c r="G22" s="35">
        <v>141162.76708913</v>
      </c>
      <c r="H22" s="35">
        <v>239613.12540864697</v>
      </c>
      <c r="I22" s="35">
        <v>6565.799883745534</v>
      </c>
      <c r="J22" s="35">
        <v>16461.161417369483</v>
      </c>
      <c r="K22" s="35">
        <v>121642.34566928768</v>
      </c>
      <c r="L22" s="35">
        <v>47077.28032793499</v>
      </c>
      <c r="M22" s="35">
        <v>80393.60427568975</v>
      </c>
      <c r="N22" s="35">
        <v>285152.79461798427</v>
      </c>
      <c r="O22" s="35">
        <v>139503.92787391433</v>
      </c>
      <c r="P22" s="35">
        <v>95860.41681458835</v>
      </c>
      <c r="Q22" s="35">
        <v>10288.727549049001</v>
      </c>
      <c r="R22" s="35">
        <v>38471.22537231513</v>
      </c>
      <c r="S22" s="35">
        <v>25812.159041373485</v>
      </c>
      <c r="T22" s="35">
        <v>58445.475927036234</v>
      </c>
      <c r="U22" s="35">
        <v>23372.302302774035</v>
      </c>
      <c r="V22" s="36"/>
      <c r="W22" s="35">
        <v>1893968.2092502431</v>
      </c>
      <c r="X22" s="37"/>
      <c r="Y22" s="35">
        <v>2189.675978846345</v>
      </c>
      <c r="Z22" s="35">
        <v>39006</v>
      </c>
      <c r="AA22" s="38"/>
      <c r="AB22" s="35">
        <v>1852772.5332713968</v>
      </c>
      <c r="AD22" s="7"/>
      <c r="AE22" s="7"/>
    </row>
    <row r="23" spans="1:31" ht="14.25">
      <c r="A23" s="39" t="s">
        <v>41</v>
      </c>
      <c r="B23" s="40">
        <v>44522.589691957204</v>
      </c>
      <c r="C23" s="40">
        <v>0</v>
      </c>
      <c r="D23" s="40">
        <v>391.74193634386404</v>
      </c>
      <c r="E23" s="40">
        <v>250486.33463262828</v>
      </c>
      <c r="F23" s="40">
        <v>26780.231576434046</v>
      </c>
      <c r="G23" s="40">
        <v>70239.29647519918</v>
      </c>
      <c r="H23" s="40">
        <v>113067.18398358166</v>
      </c>
      <c r="I23" s="40">
        <v>3864.115757920509</v>
      </c>
      <c r="J23" s="40">
        <v>13412.057436402534</v>
      </c>
      <c r="K23" s="40">
        <v>20045.69320083679</v>
      </c>
      <c r="L23" s="40">
        <v>24525.084928329394</v>
      </c>
      <c r="M23" s="40">
        <v>15782.132377940457</v>
      </c>
      <c r="N23" s="40">
        <v>118477.6151942078</v>
      </c>
      <c r="O23" s="40">
        <v>198144.72118568866</v>
      </c>
      <c r="P23" s="40">
        <v>111171.22592488134</v>
      </c>
      <c r="Q23" s="40">
        <v>3905.890284025008</v>
      </c>
      <c r="R23" s="40">
        <v>57648.16112472552</v>
      </c>
      <c r="S23" s="40">
        <v>17289.509255765817</v>
      </c>
      <c r="T23" s="40">
        <v>52492.441924335006</v>
      </c>
      <c r="U23" s="40">
        <v>21524.287188126935</v>
      </c>
      <c r="W23" s="40">
        <v>1163770.3140793298</v>
      </c>
      <c r="X23" s="41"/>
      <c r="Y23" s="40">
        <v>2107.217415062956</v>
      </c>
      <c r="Z23" s="40">
        <v>15518</v>
      </c>
      <c r="AA23" s="42"/>
      <c r="AB23" s="40">
        <v>1146145.096664267</v>
      </c>
      <c r="AD23" s="7"/>
      <c r="AE23" s="7"/>
    </row>
    <row r="24" spans="1:31" ht="14.25">
      <c r="A24" s="34" t="s">
        <v>42</v>
      </c>
      <c r="B24" s="35">
        <v>1067389.803732297</v>
      </c>
      <c r="C24" s="35">
        <v>0</v>
      </c>
      <c r="D24" s="35">
        <v>169571.42293429165</v>
      </c>
      <c r="E24" s="35">
        <v>2002312.1461408567</v>
      </c>
      <c r="F24" s="35">
        <v>196848.0789068351</v>
      </c>
      <c r="G24" s="35">
        <v>397214.7432241082</v>
      </c>
      <c r="H24" s="35">
        <v>1139458.566224592</v>
      </c>
      <c r="I24" s="35">
        <v>62182.390994076064</v>
      </c>
      <c r="J24" s="35">
        <v>109765.49140023251</v>
      </c>
      <c r="K24" s="35">
        <v>428522.0856262534</v>
      </c>
      <c r="L24" s="35">
        <v>150521.88225741842</v>
      </c>
      <c r="M24" s="35">
        <v>318768.4603084553</v>
      </c>
      <c r="N24" s="35">
        <v>1219304.079175831</v>
      </c>
      <c r="O24" s="35">
        <v>445247.61058250995</v>
      </c>
      <c r="P24" s="35">
        <v>305309.68011612113</v>
      </c>
      <c r="Q24" s="35">
        <v>84486.7610246802</v>
      </c>
      <c r="R24" s="35">
        <v>118108.29260146557</v>
      </c>
      <c r="S24" s="35">
        <v>144607.07278936918</v>
      </c>
      <c r="T24" s="35">
        <v>249363.62313558895</v>
      </c>
      <c r="U24" s="35">
        <v>128543.7818550616</v>
      </c>
      <c r="V24" s="36"/>
      <c r="W24" s="35">
        <v>8737525.973030042</v>
      </c>
      <c r="X24" s="37"/>
      <c r="Y24" s="35">
        <v>464836.6812326561</v>
      </c>
      <c r="Z24" s="35">
        <v>212770</v>
      </c>
      <c r="AA24" s="38"/>
      <c r="AB24" s="35">
        <v>8059919.291797386</v>
      </c>
      <c r="AD24" s="7"/>
      <c r="AE24" s="7"/>
    </row>
    <row r="25" spans="1:31" ht="14.25">
      <c r="A25" s="39" t="s">
        <v>43</v>
      </c>
      <c r="B25" s="40">
        <v>257061.3808632331</v>
      </c>
      <c r="C25" s="40">
        <v>0</v>
      </c>
      <c r="D25" s="40">
        <v>733.3440596301618</v>
      </c>
      <c r="E25" s="40">
        <v>395196.9170296537</v>
      </c>
      <c r="F25" s="40">
        <v>117794.15405432016</v>
      </c>
      <c r="G25" s="40">
        <v>263628.9680919893</v>
      </c>
      <c r="H25" s="40">
        <v>406471.9458237231</v>
      </c>
      <c r="I25" s="40">
        <v>35537.82213813296</v>
      </c>
      <c r="J25" s="40">
        <v>32264.274928995903</v>
      </c>
      <c r="K25" s="40">
        <v>155659.53959286964</v>
      </c>
      <c r="L25" s="40">
        <v>44796.98327743531</v>
      </c>
      <c r="M25" s="40">
        <v>55539.70420882531</v>
      </c>
      <c r="N25" s="40">
        <v>398856.76954356086</v>
      </c>
      <c r="O25" s="40">
        <v>260780.1885455792</v>
      </c>
      <c r="P25" s="40">
        <v>175299.65193918007</v>
      </c>
      <c r="Q25" s="40">
        <v>22795.659387522675</v>
      </c>
      <c r="R25" s="40">
        <v>68974.35194251189</v>
      </c>
      <c r="S25" s="40">
        <v>43130.36822473201</v>
      </c>
      <c r="T25" s="40">
        <v>132347.82578257733</v>
      </c>
      <c r="U25" s="40">
        <v>100095.6137320022</v>
      </c>
      <c r="W25" s="40">
        <v>2966965.4631664753</v>
      </c>
      <c r="X25" s="41"/>
      <c r="Y25" s="40">
        <v>40884.572463665114</v>
      </c>
      <c r="Z25" s="40">
        <v>54052</v>
      </c>
      <c r="AA25" s="42"/>
      <c r="AB25" s="40">
        <v>2872028.89070281</v>
      </c>
      <c r="AD25" s="7"/>
      <c r="AE25" s="7"/>
    </row>
    <row r="26" spans="1:31" ht="14.25">
      <c r="A26" s="34" t="s">
        <v>44</v>
      </c>
      <c r="B26" s="35">
        <v>77193.17773340948</v>
      </c>
      <c r="C26" s="35">
        <v>0</v>
      </c>
      <c r="D26" s="35">
        <v>1338990.4379725198</v>
      </c>
      <c r="E26" s="35">
        <v>173808.79822827046</v>
      </c>
      <c r="F26" s="35">
        <v>303693.05769001663</v>
      </c>
      <c r="G26" s="35">
        <v>286163.1468892646</v>
      </c>
      <c r="H26" s="35">
        <v>427146.6548150011</v>
      </c>
      <c r="I26" s="35">
        <v>15728.3955237165</v>
      </c>
      <c r="J26" s="35">
        <v>40862.112115574695</v>
      </c>
      <c r="K26" s="35">
        <v>82314.13077661242</v>
      </c>
      <c r="L26" s="35">
        <v>83224.90626519796</v>
      </c>
      <c r="M26" s="35">
        <v>94308.53448792607</v>
      </c>
      <c r="N26" s="35">
        <v>398683.32110615046</v>
      </c>
      <c r="O26" s="35">
        <v>286293.73002998665</v>
      </c>
      <c r="P26" s="35">
        <v>195951.7852243029</v>
      </c>
      <c r="Q26" s="35">
        <v>19996.39526445428</v>
      </c>
      <c r="R26" s="35">
        <v>78568.6270678691</v>
      </c>
      <c r="S26" s="35">
        <v>64659.036944653715</v>
      </c>
      <c r="T26" s="35">
        <v>111999.13403131797</v>
      </c>
      <c r="U26" s="35">
        <v>48074.3627709501</v>
      </c>
      <c r="V26" s="36"/>
      <c r="W26" s="35">
        <v>4127659.7449371945</v>
      </c>
      <c r="X26" s="37"/>
      <c r="Y26" s="35">
        <v>68406.41690328441</v>
      </c>
      <c r="Z26" s="35">
        <v>62395</v>
      </c>
      <c r="AA26" s="38"/>
      <c r="AB26" s="35">
        <v>3996858.32803391</v>
      </c>
      <c r="AD26" s="7"/>
      <c r="AE26" s="7"/>
    </row>
    <row r="27" spans="1:31" ht="14.25">
      <c r="A27" s="39" t="s">
        <v>45</v>
      </c>
      <c r="B27" s="40">
        <v>307045.6723086057</v>
      </c>
      <c r="C27" s="40">
        <v>5988.2609474749825</v>
      </c>
      <c r="D27" s="40">
        <v>102407.57983809337</v>
      </c>
      <c r="E27" s="40">
        <v>258552.9760417274</v>
      </c>
      <c r="F27" s="40">
        <v>215354.35980212796</v>
      </c>
      <c r="G27" s="40">
        <v>317194.6796494861</v>
      </c>
      <c r="H27" s="40">
        <v>557894.819405366</v>
      </c>
      <c r="I27" s="40">
        <v>36571.56970289022</v>
      </c>
      <c r="J27" s="40">
        <v>53654.26117025927</v>
      </c>
      <c r="K27" s="40">
        <v>161073.79971171173</v>
      </c>
      <c r="L27" s="40">
        <v>88410.2443028685</v>
      </c>
      <c r="M27" s="40">
        <v>95205.9907040093</v>
      </c>
      <c r="N27" s="40">
        <v>376340.4966398127</v>
      </c>
      <c r="O27" s="40">
        <v>232633.1850109954</v>
      </c>
      <c r="P27" s="40">
        <v>146492.64852575175</v>
      </c>
      <c r="Q27" s="40">
        <v>26535.890160318657</v>
      </c>
      <c r="R27" s="40">
        <v>67411.96800853357</v>
      </c>
      <c r="S27" s="40">
        <v>67826.19317837911</v>
      </c>
      <c r="T27" s="40">
        <v>121998.33494911937</v>
      </c>
      <c r="U27" s="40">
        <v>35697.55228535041</v>
      </c>
      <c r="W27" s="40">
        <v>3274290.482342881</v>
      </c>
      <c r="X27" s="41"/>
      <c r="Y27" s="40">
        <v>16731.78618439443</v>
      </c>
      <c r="Z27" s="40">
        <v>67364</v>
      </c>
      <c r="AA27" s="42"/>
      <c r="AB27" s="40">
        <v>3190194.696158487</v>
      </c>
      <c r="AD27" s="7"/>
      <c r="AE27" s="7"/>
    </row>
    <row r="28" spans="1:31" ht="14.25">
      <c r="A28" s="34" t="s">
        <v>46</v>
      </c>
      <c r="B28" s="35">
        <v>415959.1591304365</v>
      </c>
      <c r="C28" s="35">
        <v>0</v>
      </c>
      <c r="D28" s="35">
        <v>72637.8614928458</v>
      </c>
      <c r="E28" s="35">
        <v>359177.27871885546</v>
      </c>
      <c r="F28" s="35">
        <v>90645.00017780947</v>
      </c>
      <c r="G28" s="35">
        <v>269744.2661017189</v>
      </c>
      <c r="H28" s="35">
        <v>564005.6081091701</v>
      </c>
      <c r="I28" s="35">
        <v>36827.28111001728</v>
      </c>
      <c r="J28" s="35">
        <v>53803.39791853278</v>
      </c>
      <c r="K28" s="35">
        <v>131177.57181598345</v>
      </c>
      <c r="L28" s="35">
        <v>59539.658718899824</v>
      </c>
      <c r="M28" s="35">
        <v>73540.50561807076</v>
      </c>
      <c r="N28" s="35">
        <v>343005.68967960833</v>
      </c>
      <c r="O28" s="35">
        <v>283851.8351302189</v>
      </c>
      <c r="P28" s="35">
        <v>195264.53876825652</v>
      </c>
      <c r="Q28" s="35">
        <v>34238.91889756663</v>
      </c>
      <c r="R28" s="35">
        <v>79681.54411836808</v>
      </c>
      <c r="S28" s="35">
        <v>50087.1501829456</v>
      </c>
      <c r="T28" s="35">
        <v>132370.20062476792</v>
      </c>
      <c r="U28" s="35">
        <v>89846.01449149156</v>
      </c>
      <c r="V28" s="36"/>
      <c r="W28" s="35">
        <v>3335403.480805564</v>
      </c>
      <c r="X28" s="37"/>
      <c r="Y28" s="35">
        <v>170966.7254068553</v>
      </c>
      <c r="Z28" s="35">
        <v>67475</v>
      </c>
      <c r="AA28" s="38"/>
      <c r="AB28" s="35">
        <v>3096961.755398709</v>
      </c>
      <c r="AD28" s="7"/>
      <c r="AE28" s="7"/>
    </row>
    <row r="29" spans="1:31" ht="14.25">
      <c r="A29" s="39" t="s">
        <v>47</v>
      </c>
      <c r="B29" s="40">
        <v>210831.42479842293</v>
      </c>
      <c r="C29" s="40">
        <v>0</v>
      </c>
      <c r="D29" s="40">
        <v>7742.52856408574</v>
      </c>
      <c r="E29" s="40">
        <v>434904.9164672681</v>
      </c>
      <c r="F29" s="40">
        <v>52674.33945472531</v>
      </c>
      <c r="G29" s="40">
        <v>126484.6190250897</v>
      </c>
      <c r="H29" s="40">
        <v>341528.5232470629</v>
      </c>
      <c r="I29" s="40">
        <v>11847.196581114065</v>
      </c>
      <c r="J29" s="40">
        <v>24068.20573806709</v>
      </c>
      <c r="K29" s="40">
        <v>92175.4637321215</v>
      </c>
      <c r="L29" s="40">
        <v>37745.215784214386</v>
      </c>
      <c r="M29" s="40">
        <v>79291.15171839009</v>
      </c>
      <c r="N29" s="40">
        <v>225594.54105535906</v>
      </c>
      <c r="O29" s="40">
        <v>200597.69824102358</v>
      </c>
      <c r="P29" s="40">
        <v>184510.3489761609</v>
      </c>
      <c r="Q29" s="40">
        <v>16528.501242216742</v>
      </c>
      <c r="R29" s="40">
        <v>58860.29470356372</v>
      </c>
      <c r="S29" s="40">
        <v>36011.07424196433</v>
      </c>
      <c r="T29" s="40">
        <v>97871.34569324904</v>
      </c>
      <c r="U29" s="40">
        <v>32868.08696439417</v>
      </c>
      <c r="W29" s="40">
        <v>2272135.4762284933</v>
      </c>
      <c r="X29" s="41"/>
      <c r="Y29" s="40">
        <v>26690.749683699167</v>
      </c>
      <c r="Z29" s="40">
        <v>32443</v>
      </c>
      <c r="AA29" s="42"/>
      <c r="AB29" s="40">
        <v>2213001.726544794</v>
      </c>
      <c r="AD29" s="7"/>
      <c r="AE29" s="7"/>
    </row>
    <row r="30" spans="1:31" ht="14.25">
      <c r="A30" s="34" t="s">
        <v>48</v>
      </c>
      <c r="B30" s="35">
        <v>79290.30712515624</v>
      </c>
      <c r="C30" s="35">
        <v>0</v>
      </c>
      <c r="D30" s="35">
        <v>5399.426880747889</v>
      </c>
      <c r="E30" s="35">
        <v>1019514.3304635913</v>
      </c>
      <c r="F30" s="35">
        <v>24841.957044766874</v>
      </c>
      <c r="G30" s="35">
        <v>150195.6049084608</v>
      </c>
      <c r="H30" s="35">
        <v>178096.81518662683</v>
      </c>
      <c r="I30" s="35">
        <v>12505.64486049117</v>
      </c>
      <c r="J30" s="35">
        <v>20925.764170208822</v>
      </c>
      <c r="K30" s="35">
        <v>57463.6750089598</v>
      </c>
      <c r="L30" s="35">
        <v>39285.844629410916</v>
      </c>
      <c r="M30" s="35">
        <v>18319.202791962198</v>
      </c>
      <c r="N30" s="35">
        <v>204534.34166915057</v>
      </c>
      <c r="O30" s="35">
        <v>134288.66216993902</v>
      </c>
      <c r="P30" s="35">
        <v>101142.76699041386</v>
      </c>
      <c r="Q30" s="35">
        <v>10934.375032675754</v>
      </c>
      <c r="R30" s="35">
        <v>32798.72830021572</v>
      </c>
      <c r="S30" s="35">
        <v>18376.984502990228</v>
      </c>
      <c r="T30" s="35">
        <v>65603.57967924871</v>
      </c>
      <c r="U30" s="35">
        <v>21562.74801669007</v>
      </c>
      <c r="V30" s="36"/>
      <c r="W30" s="35">
        <v>2195080.7594317063</v>
      </c>
      <c r="X30" s="37"/>
      <c r="Y30" s="35">
        <v>7602.511864692154</v>
      </c>
      <c r="Z30" s="35">
        <v>41190</v>
      </c>
      <c r="AA30" s="38"/>
      <c r="AB30" s="35">
        <v>2146288.2475670143</v>
      </c>
      <c r="AD30" s="7"/>
      <c r="AE30" s="7"/>
    </row>
    <row r="31" spans="1:31" ht="14.25">
      <c r="A31" s="39" t="s">
        <v>49</v>
      </c>
      <c r="B31" s="40">
        <v>37461.54420861184</v>
      </c>
      <c r="C31" s="40">
        <v>139670.69204292636</v>
      </c>
      <c r="D31" s="40">
        <v>613443.9498289829</v>
      </c>
      <c r="E31" s="40">
        <v>71785.92036476807</v>
      </c>
      <c r="F31" s="40">
        <v>52795.02916285211</v>
      </c>
      <c r="G31" s="40">
        <v>103351.91042305993</v>
      </c>
      <c r="H31" s="40">
        <v>180266.2376885171</v>
      </c>
      <c r="I31" s="40">
        <v>26345.166975114196</v>
      </c>
      <c r="J31" s="40">
        <v>22637.200711068</v>
      </c>
      <c r="K31" s="40">
        <v>75465.57662268018</v>
      </c>
      <c r="L31" s="40">
        <v>48460.10702693674</v>
      </c>
      <c r="M31" s="40">
        <v>53110.56526273426</v>
      </c>
      <c r="N31" s="40">
        <v>135332.4219299086</v>
      </c>
      <c r="O31" s="40">
        <v>196245.85300593497</v>
      </c>
      <c r="P31" s="40">
        <v>105343.98430922371</v>
      </c>
      <c r="Q31" s="40">
        <v>8056.829593901857</v>
      </c>
      <c r="R31" s="40">
        <v>48095.736236434874</v>
      </c>
      <c r="S31" s="40">
        <v>24237.178536544943</v>
      </c>
      <c r="T31" s="40">
        <v>46882.21463755912</v>
      </c>
      <c r="U31" s="40">
        <v>12101.329305976149</v>
      </c>
      <c r="W31" s="40">
        <v>2001089.4478737363</v>
      </c>
      <c r="X31" s="41"/>
      <c r="Y31" s="40">
        <v>3966.755066227996</v>
      </c>
      <c r="Z31" s="40">
        <v>33887</v>
      </c>
      <c r="AA31" s="42"/>
      <c r="AB31" s="40">
        <v>1963235.6928075082</v>
      </c>
      <c r="AD31" s="7"/>
      <c r="AE31" s="7"/>
    </row>
    <row r="32" spans="1:31" ht="14.25">
      <c r="A32" s="34" t="s">
        <v>50</v>
      </c>
      <c r="B32" s="35">
        <v>1721267.1211863472</v>
      </c>
      <c r="C32" s="35">
        <v>0</v>
      </c>
      <c r="D32" s="35">
        <v>2451.933136270485</v>
      </c>
      <c r="E32" s="35">
        <v>3039740.6192019247</v>
      </c>
      <c r="F32" s="35">
        <v>394241.3981284527</v>
      </c>
      <c r="G32" s="35">
        <v>670660.0720977252</v>
      </c>
      <c r="H32" s="35">
        <v>2859538.1985666514</v>
      </c>
      <c r="I32" s="35">
        <v>22344.692759006448</v>
      </c>
      <c r="J32" s="35">
        <v>301057.0990744406</v>
      </c>
      <c r="K32" s="35">
        <v>1070263.3619602607</v>
      </c>
      <c r="L32" s="35">
        <v>312913.10452928423</v>
      </c>
      <c r="M32" s="35">
        <v>581269.8197194033</v>
      </c>
      <c r="N32" s="35">
        <v>2534796.6100596776</v>
      </c>
      <c r="O32" s="35">
        <v>877840.3922244294</v>
      </c>
      <c r="P32" s="35">
        <v>570138.2424877677</v>
      </c>
      <c r="Q32" s="35">
        <v>163117.42834903533</v>
      </c>
      <c r="R32" s="35">
        <v>236729.63410993665</v>
      </c>
      <c r="S32" s="35">
        <v>454264.951273868</v>
      </c>
      <c r="T32" s="35">
        <v>750570.5223482086</v>
      </c>
      <c r="U32" s="35">
        <v>319401.18771279894</v>
      </c>
      <c r="V32" s="36"/>
      <c r="W32" s="35">
        <v>16882606.388925485</v>
      </c>
      <c r="X32" s="37"/>
      <c r="Y32" s="35">
        <v>85500.6357823972</v>
      </c>
      <c r="Z32" s="35">
        <v>406975</v>
      </c>
      <c r="AA32" s="38"/>
      <c r="AB32" s="35">
        <v>16390130.753143087</v>
      </c>
      <c r="AD32" s="7"/>
      <c r="AE32" s="7"/>
    </row>
    <row r="33" spans="1:31" ht="14.25">
      <c r="A33" s="39" t="s">
        <v>51</v>
      </c>
      <c r="B33" s="40">
        <v>118702.69343031154</v>
      </c>
      <c r="C33" s="40">
        <v>0</v>
      </c>
      <c r="D33" s="40">
        <v>376.72236214947566</v>
      </c>
      <c r="E33" s="40">
        <v>142978.03897839418</v>
      </c>
      <c r="F33" s="40">
        <v>43907.54569606549</v>
      </c>
      <c r="G33" s="40">
        <v>135557.0381393113</v>
      </c>
      <c r="H33" s="40">
        <v>326064.58779362903</v>
      </c>
      <c r="I33" s="40">
        <v>46437.05009785519</v>
      </c>
      <c r="J33" s="40">
        <v>28992.489661861717</v>
      </c>
      <c r="K33" s="40">
        <v>54157.90827287258</v>
      </c>
      <c r="L33" s="40">
        <v>37025.62895264344</v>
      </c>
      <c r="M33" s="40">
        <v>30011.68409400341</v>
      </c>
      <c r="N33" s="40">
        <v>171395.6424113485</v>
      </c>
      <c r="O33" s="40">
        <v>218009.11229617425</v>
      </c>
      <c r="P33" s="40">
        <v>151739.09797469858</v>
      </c>
      <c r="Q33" s="40">
        <v>18651.81607184554</v>
      </c>
      <c r="R33" s="40">
        <v>64679.78896188091</v>
      </c>
      <c r="S33" s="40">
        <v>37009.04253004654</v>
      </c>
      <c r="T33" s="40">
        <v>103401.79368449257</v>
      </c>
      <c r="U33" s="40">
        <v>56749.60704139071</v>
      </c>
      <c r="W33" s="40">
        <v>1785847.2884509747</v>
      </c>
      <c r="X33" s="41"/>
      <c r="Y33" s="40">
        <v>6766.68369333864</v>
      </c>
      <c r="Z33" s="40">
        <v>25935</v>
      </c>
      <c r="AA33" s="42"/>
      <c r="AB33" s="40">
        <v>1753145.604757636</v>
      </c>
      <c r="AD33" s="7"/>
      <c r="AE33" s="7"/>
    </row>
    <row r="34" spans="1:31" ht="14.25">
      <c r="A34" s="34" t="s">
        <v>52</v>
      </c>
      <c r="B34" s="35">
        <v>9331.481282234146</v>
      </c>
      <c r="C34" s="35">
        <v>46673.08908455877</v>
      </c>
      <c r="D34" s="35">
        <v>268287.11801894335</v>
      </c>
      <c r="E34" s="35">
        <v>377177.3736706867</v>
      </c>
      <c r="F34" s="35">
        <v>19250.60849450807</v>
      </c>
      <c r="G34" s="35">
        <v>170471.65048455092</v>
      </c>
      <c r="H34" s="35">
        <v>193380.0720835755</v>
      </c>
      <c r="I34" s="35">
        <v>4003.4045538014802</v>
      </c>
      <c r="J34" s="35">
        <v>21346.37136753638</v>
      </c>
      <c r="K34" s="35">
        <v>65290.9539393235</v>
      </c>
      <c r="L34" s="35">
        <v>24159.22517711214</v>
      </c>
      <c r="M34" s="35">
        <v>19776.440828846477</v>
      </c>
      <c r="N34" s="35">
        <v>126615.59080196034</v>
      </c>
      <c r="O34" s="35">
        <v>128072.44209442909</v>
      </c>
      <c r="P34" s="35">
        <v>73199.18858734598</v>
      </c>
      <c r="Q34" s="35">
        <v>5599.599515025781</v>
      </c>
      <c r="R34" s="35">
        <v>35554.73700167224</v>
      </c>
      <c r="S34" s="35">
        <v>8608.979580257615</v>
      </c>
      <c r="T34" s="35">
        <v>33041.79084687502</v>
      </c>
      <c r="U34" s="35">
        <v>11409.90344590929</v>
      </c>
      <c r="V34" s="36"/>
      <c r="W34" s="35">
        <v>1641250.0208591525</v>
      </c>
      <c r="X34" s="37"/>
      <c r="Y34" s="35">
        <v>4280.01915305178</v>
      </c>
      <c r="Z34" s="35">
        <v>37987</v>
      </c>
      <c r="AA34" s="38"/>
      <c r="AB34" s="35">
        <v>1598983.0017061008</v>
      </c>
      <c r="AD34" s="7"/>
      <c r="AE34" s="7"/>
    </row>
    <row r="35" spans="1:31" ht="15" thickBot="1">
      <c r="A35" s="44" t="s">
        <v>53</v>
      </c>
      <c r="B35" s="45">
        <v>441970.3573703612</v>
      </c>
      <c r="C35" s="40">
        <v>0</v>
      </c>
      <c r="D35" s="45">
        <v>2635.9370523725747</v>
      </c>
      <c r="E35" s="45">
        <v>594183.5140763203</v>
      </c>
      <c r="F35" s="45">
        <v>81200.07701606065</v>
      </c>
      <c r="G35" s="45">
        <v>265771.8882940029</v>
      </c>
      <c r="H35" s="45">
        <v>775450.1875397586</v>
      </c>
      <c r="I35" s="45">
        <v>23941.384240385058</v>
      </c>
      <c r="J35" s="45">
        <v>91915.53251530165</v>
      </c>
      <c r="K35" s="45">
        <v>180723.56455295623</v>
      </c>
      <c r="L35" s="45">
        <v>80828.00169147732</v>
      </c>
      <c r="M35" s="45">
        <v>132076.58689716118</v>
      </c>
      <c r="N35" s="45">
        <v>501853.0913138467</v>
      </c>
      <c r="O35" s="45">
        <v>406264.57772298815</v>
      </c>
      <c r="P35" s="45">
        <v>285349.3412797998</v>
      </c>
      <c r="Q35" s="45">
        <v>59065.53934304381</v>
      </c>
      <c r="R35" s="45">
        <v>104502.38416701635</v>
      </c>
      <c r="S35" s="45">
        <v>107697.4243095359</v>
      </c>
      <c r="T35" s="45">
        <v>275957.2390981359</v>
      </c>
      <c r="U35" s="45">
        <v>118372.78276424146</v>
      </c>
      <c r="W35" s="40">
        <v>4529759.411244766</v>
      </c>
      <c r="X35" s="41"/>
      <c r="Y35" s="40">
        <v>30275.656327115652</v>
      </c>
      <c r="Z35" s="40">
        <v>80166</v>
      </c>
      <c r="AA35" s="42"/>
      <c r="AB35" s="40">
        <v>4419317.7549176505</v>
      </c>
      <c r="AD35" s="7"/>
      <c r="AE35" s="7"/>
    </row>
    <row r="36" spans="1:30" ht="15.75" thickBot="1">
      <c r="A36" s="46" t="s">
        <v>54</v>
      </c>
      <c r="B36" s="47">
        <v>11736940.020628866</v>
      </c>
      <c r="C36" s="47">
        <v>411910.0692621749</v>
      </c>
      <c r="D36" s="47">
        <v>3527213.2141187196</v>
      </c>
      <c r="E36" s="47">
        <v>43138297.93769798</v>
      </c>
      <c r="F36" s="47">
        <v>4593939.2783987345</v>
      </c>
      <c r="G36" s="47">
        <v>10545335.679183539</v>
      </c>
      <c r="H36" s="47">
        <v>33862497.19351846</v>
      </c>
      <c r="I36" s="47">
        <v>1203775.8814161515</v>
      </c>
      <c r="J36" s="47">
        <v>4228014.761276922</v>
      </c>
      <c r="K36" s="47">
        <v>10871693.775291976</v>
      </c>
      <c r="L36" s="47">
        <v>4735718.162104297</v>
      </c>
      <c r="M36" s="47">
        <v>9299037.224901352</v>
      </c>
      <c r="N36" s="47">
        <v>34016750.879964866</v>
      </c>
      <c r="O36" s="47">
        <v>14098129.672232972</v>
      </c>
      <c r="P36" s="47">
        <v>7136951.295834682</v>
      </c>
      <c r="Q36" s="47">
        <v>2875093.7951788483</v>
      </c>
      <c r="R36" s="47">
        <v>2966662.9398802235</v>
      </c>
      <c r="S36" s="47">
        <v>5137703</v>
      </c>
      <c r="T36" s="47">
        <v>8912056.963994727</v>
      </c>
      <c r="U36" s="47">
        <v>3856697.6281777886</v>
      </c>
      <c r="W36" s="47">
        <v>217154419.37306327</v>
      </c>
      <c r="Y36" s="47">
        <v>4600037.848000001</v>
      </c>
      <c r="Z36" s="47">
        <v>4888263</v>
      </c>
      <c r="AA36" s="48"/>
      <c r="AB36" s="47">
        <v>207666118.52506325</v>
      </c>
      <c r="AD36" s="7"/>
    </row>
    <row r="37" spans="1:28" ht="15.75" thickBot="1">
      <c r="A37" s="49" t="s">
        <v>55</v>
      </c>
      <c r="B37" s="50">
        <v>0</v>
      </c>
      <c r="C37" s="50">
        <v>0</v>
      </c>
      <c r="D37" s="50">
        <v>0</v>
      </c>
      <c r="E37" s="50">
        <v>0</v>
      </c>
      <c r="F37" s="50">
        <v>5095.000000000931</v>
      </c>
      <c r="G37" s="50">
        <v>2847597.352058837</v>
      </c>
      <c r="H37" s="50">
        <v>0</v>
      </c>
      <c r="I37" s="50">
        <v>0</v>
      </c>
      <c r="J37" s="50">
        <v>0</v>
      </c>
      <c r="K37" s="50">
        <v>526438.4286535736</v>
      </c>
      <c r="L37" s="50">
        <v>0</v>
      </c>
      <c r="M37" s="50">
        <v>0</v>
      </c>
      <c r="N37" s="50">
        <v>114968.52413424104</v>
      </c>
      <c r="O37" s="50">
        <v>463947.6089295</v>
      </c>
      <c r="P37" s="50">
        <v>11043.699174293317</v>
      </c>
      <c r="Q37" s="50">
        <v>0</v>
      </c>
      <c r="R37" s="50">
        <v>52555.09445878118</v>
      </c>
      <c r="S37" s="50">
        <v>0</v>
      </c>
      <c r="T37" s="50">
        <v>32862.76409786567</v>
      </c>
      <c r="U37" s="50">
        <v>0</v>
      </c>
      <c r="W37" s="51">
        <v>4054508.4715070724</v>
      </c>
      <c r="Y37" s="51">
        <v>0</v>
      </c>
      <c r="Z37" s="51">
        <v>0</v>
      </c>
      <c r="AA37" s="52"/>
      <c r="AB37" s="51">
        <v>4054508.4715071023</v>
      </c>
    </row>
    <row r="38" spans="1:30" ht="15.75" thickBot="1">
      <c r="A38" s="53" t="s">
        <v>56</v>
      </c>
      <c r="B38" s="54">
        <v>11736940.020628862</v>
      </c>
      <c r="C38" s="54">
        <v>411910.06926217483</v>
      </c>
      <c r="D38" s="54">
        <v>3527213.21411872</v>
      </c>
      <c r="E38" s="54">
        <v>43138297.93769796</v>
      </c>
      <c r="F38" s="54">
        <v>4599034.278398735</v>
      </c>
      <c r="G38" s="54">
        <v>13392933.031242376</v>
      </c>
      <c r="H38" s="54">
        <v>33862497.193518445</v>
      </c>
      <c r="I38" s="54">
        <v>1203775.8814161508</v>
      </c>
      <c r="J38" s="54">
        <v>4228014.761276918</v>
      </c>
      <c r="K38" s="54">
        <v>11398132.20394555</v>
      </c>
      <c r="L38" s="54">
        <v>4735718.162104299</v>
      </c>
      <c r="M38" s="54">
        <v>9299037.22490135</v>
      </c>
      <c r="N38" s="54">
        <v>34131719.40409911</v>
      </c>
      <c r="O38" s="54">
        <v>14562077.281162472</v>
      </c>
      <c r="P38" s="54">
        <v>7147994.995008975</v>
      </c>
      <c r="Q38" s="54">
        <v>2875093.7951788474</v>
      </c>
      <c r="R38" s="54">
        <v>3019218.0343390047</v>
      </c>
      <c r="S38" s="54">
        <v>5137703</v>
      </c>
      <c r="T38" s="54">
        <v>8944919.728092592</v>
      </c>
      <c r="U38" s="54">
        <v>3856697.628177787</v>
      </c>
      <c r="W38" s="54">
        <v>221208927.84457034</v>
      </c>
      <c r="X38" s="41"/>
      <c r="Y38" s="54">
        <v>4600037.848</v>
      </c>
      <c r="Z38" s="54">
        <v>4888263</v>
      </c>
      <c r="AA38" s="55"/>
      <c r="AB38" s="54">
        <v>211720626.99657035</v>
      </c>
      <c r="AD38" s="7"/>
    </row>
    <row r="39" spans="1:26" ht="15">
      <c r="A39" s="56"/>
      <c r="B39" s="57"/>
      <c r="C39" s="57"/>
      <c r="D39" s="57"/>
      <c r="E39" s="57"/>
      <c r="F39" s="58"/>
      <c r="G39" s="58"/>
      <c r="H39" s="57"/>
      <c r="I39" s="57"/>
      <c r="J39" s="57"/>
      <c r="K39" s="58"/>
      <c r="L39" s="57"/>
      <c r="M39" s="57"/>
      <c r="N39" s="58"/>
      <c r="O39" s="58"/>
      <c r="P39" s="58"/>
      <c r="Q39" s="57"/>
      <c r="R39" s="58"/>
      <c r="S39" s="57"/>
      <c r="T39" s="58"/>
      <c r="U39" s="57"/>
      <c r="Y39" s="59"/>
      <c r="Z39" s="59"/>
    </row>
    <row r="40" spans="1:30" ht="15">
      <c r="A40" s="60"/>
      <c r="B40" s="61"/>
      <c r="C40" s="61"/>
      <c r="D40" s="61"/>
      <c r="E40" s="61"/>
      <c r="F40" s="62"/>
      <c r="G40" s="62"/>
      <c r="H40" s="61"/>
      <c r="I40" s="61"/>
      <c r="J40" s="61"/>
      <c r="K40" s="62"/>
      <c r="L40" s="61"/>
      <c r="M40" s="61"/>
      <c r="N40" s="62"/>
      <c r="O40" s="62"/>
      <c r="P40" s="62"/>
      <c r="Q40" s="61"/>
      <c r="R40" s="62"/>
      <c r="S40" s="61"/>
      <c r="T40" s="62"/>
      <c r="U40" s="61"/>
      <c r="V40" s="63"/>
      <c r="W40" s="60"/>
      <c r="X40" s="64"/>
      <c r="Y40" s="65"/>
      <c r="Z40" s="64"/>
      <c r="AA40" s="64"/>
      <c r="AB40" s="60"/>
      <c r="AC40" s="63"/>
      <c r="AD40" s="63"/>
    </row>
    <row r="41" ht="15" hidden="1" thickBot="1">
      <c r="X41" s="41"/>
    </row>
    <row r="42" spans="1:28" ht="18">
      <c r="A42" s="66" t="s">
        <v>70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8" t="s">
        <v>28</v>
      </c>
      <c r="W42" s="69">
        <v>3411027.070577659</v>
      </c>
      <c r="X42" s="70"/>
      <c r="Y42" s="66" t="s">
        <v>70</v>
      </c>
      <c r="Z42" s="67"/>
      <c r="AA42" s="67"/>
      <c r="AB42" s="71">
        <f>+W42</f>
        <v>3411027.070577659</v>
      </c>
    </row>
    <row r="43" spans="1:25" ht="18">
      <c r="A43" s="7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73"/>
      <c r="W43" s="74"/>
      <c r="Y43" s="72"/>
    </row>
    <row r="44" spans="1:28" ht="18">
      <c r="A44" s="66" t="s">
        <v>57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 t="s">
        <v>28</v>
      </c>
      <c r="W44" s="69">
        <f>+Y38</f>
        <v>4600037.848</v>
      </c>
      <c r="X44" s="41"/>
      <c r="Y44" s="66" t="s">
        <v>57</v>
      </c>
      <c r="Z44" s="67"/>
      <c r="AA44" s="67"/>
      <c r="AB44" s="67"/>
    </row>
    <row r="45" spans="1:28" ht="18">
      <c r="A45" s="75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 t="s">
        <v>28</v>
      </c>
      <c r="W45" s="78">
        <f>+Z38</f>
        <v>4888263</v>
      </c>
      <c r="X45" s="70"/>
      <c r="Y45" s="75" t="s">
        <v>58</v>
      </c>
      <c r="Z45" s="76"/>
      <c r="AA45" s="76"/>
      <c r="AB45" s="76"/>
    </row>
    <row r="46" spans="1:25" ht="15.75">
      <c r="A46" s="7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79"/>
      <c r="W46" s="74"/>
      <c r="Y46" s="72"/>
    </row>
    <row r="47" spans="1:30" ht="16.5" thickBot="1">
      <c r="A47" s="80" t="s">
        <v>59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 t="s">
        <v>27</v>
      </c>
      <c r="W47" s="83">
        <f>+W38-W42-W44-W45</f>
        <v>208309599.9259927</v>
      </c>
      <c r="X47" s="84"/>
      <c r="Y47" s="85" t="s">
        <v>59</v>
      </c>
      <c r="Z47" s="81"/>
      <c r="AA47" s="81"/>
      <c r="AB47" s="83">
        <f>+AB38-AB42</f>
        <v>208309599.9259927</v>
      </c>
      <c r="AD47" s="86"/>
    </row>
    <row r="48" spans="1:25" ht="15.75">
      <c r="A48" s="7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79"/>
      <c r="W48" s="74"/>
      <c r="Y48" s="72"/>
    </row>
    <row r="49" spans="1:28" ht="15.75">
      <c r="A49" s="66" t="s">
        <v>57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87" t="s">
        <v>60</v>
      </c>
      <c r="W49" s="69">
        <f>+W44</f>
        <v>4600037.848</v>
      </c>
      <c r="X49" s="67"/>
      <c r="Y49" s="66" t="s">
        <v>57</v>
      </c>
      <c r="Z49" s="67"/>
      <c r="AA49" s="67"/>
      <c r="AB49" s="67"/>
    </row>
    <row r="50" spans="1:28" ht="15.75">
      <c r="A50" s="75" t="s">
        <v>58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88" t="s">
        <v>60</v>
      </c>
      <c r="W50" s="78">
        <f>+W45</f>
        <v>4888263</v>
      </c>
      <c r="X50" s="89"/>
      <c r="Y50" s="75" t="s">
        <v>58</v>
      </c>
      <c r="Z50" s="76"/>
      <c r="AA50" s="76"/>
      <c r="AB50" s="76"/>
    </row>
    <row r="51" spans="22:25" ht="15.75">
      <c r="V51" s="90"/>
      <c r="Y51" s="63"/>
    </row>
    <row r="52" spans="1:28" ht="16.5" thickBot="1">
      <c r="A52" s="80" t="s">
        <v>61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 t="s">
        <v>27</v>
      </c>
      <c r="W52" s="83">
        <f>+W47+W49+W50</f>
        <v>217797900.7739927</v>
      </c>
      <c r="X52" s="84"/>
      <c r="Y52" s="85" t="s">
        <v>61</v>
      </c>
      <c r="Z52" s="81"/>
      <c r="AA52" s="81"/>
      <c r="AB52" s="81"/>
    </row>
    <row r="53" spans="22:25" ht="15.75">
      <c r="V53" s="90"/>
      <c r="Y53" s="63"/>
    </row>
    <row r="54" spans="1:28" ht="15.75">
      <c r="A54" s="66" t="s">
        <v>71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87" t="s">
        <v>60</v>
      </c>
      <c r="W54" s="69">
        <v>16266639.909</v>
      </c>
      <c r="X54" s="41"/>
      <c r="Y54" s="66" t="s">
        <v>71</v>
      </c>
      <c r="Z54" s="67"/>
      <c r="AA54" s="67"/>
      <c r="AB54" s="67"/>
    </row>
    <row r="55" spans="1:28" ht="15.75">
      <c r="A55" s="66" t="s">
        <v>62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87" t="s">
        <v>60</v>
      </c>
      <c r="W55" s="69">
        <v>2440439.4269999946</v>
      </c>
      <c r="X55" s="70"/>
      <c r="Y55" s="75" t="s">
        <v>63</v>
      </c>
      <c r="Z55" s="76"/>
      <c r="AA55" s="76"/>
      <c r="AB55" s="76"/>
    </row>
    <row r="56" ht="14.25">
      <c r="Y56" s="63"/>
    </row>
    <row r="57" spans="1:28" ht="16.5" thickBot="1">
      <c r="A57" s="80" t="s">
        <v>64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2" t="s">
        <v>27</v>
      </c>
      <c r="W57" s="91">
        <f>+W52+W54+W55</f>
        <v>236504980.10999268</v>
      </c>
      <c r="X57" s="84"/>
      <c r="Y57" s="85" t="s">
        <v>64</v>
      </c>
      <c r="Z57" s="81"/>
      <c r="AA57" s="81"/>
      <c r="AB57" s="81"/>
    </row>
    <row r="60" ht="14.25">
      <c r="A60" s="92" t="s">
        <v>65</v>
      </c>
    </row>
    <row r="61" ht="15">
      <c r="A61" s="1" t="s">
        <v>72</v>
      </c>
    </row>
    <row r="62" ht="15">
      <c r="A62" s="1" t="s">
        <v>73</v>
      </c>
    </row>
    <row r="63" ht="15">
      <c r="A63" s="1" t="s">
        <v>74</v>
      </c>
    </row>
    <row r="64" spans="1:23" ht="15">
      <c r="A64" s="1" t="s">
        <v>75</v>
      </c>
      <c r="W64" s="7"/>
    </row>
    <row r="65" spans="1:23" ht="15">
      <c r="A65" s="1" t="s">
        <v>76</v>
      </c>
      <c r="R65" s="7"/>
      <c r="W65" s="7"/>
    </row>
    <row r="66" spans="1:23" ht="14.25">
      <c r="A66" s="93" t="s">
        <v>66</v>
      </c>
      <c r="R66" s="7"/>
      <c r="W66" s="7"/>
    </row>
    <row r="67" spans="1:23" ht="14.25">
      <c r="A67" s="93" t="s">
        <v>67</v>
      </c>
      <c r="W67" s="7"/>
    </row>
    <row r="68" spans="1:23" ht="14.25">
      <c r="A68" s="93" t="s">
        <v>68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W68" s="7"/>
    </row>
    <row r="69" spans="3:23" ht="14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W69" s="7"/>
    </row>
  </sheetData>
  <mergeCells count="25">
    <mergeCell ref="A8:A10"/>
    <mergeCell ref="W7:W11"/>
    <mergeCell ref="Y7:Y11"/>
    <mergeCell ref="Z7:Z11"/>
    <mergeCell ref="N7:N11"/>
    <mergeCell ref="O7:O11"/>
    <mergeCell ref="P7:P11"/>
    <mergeCell ref="Q7:Q11"/>
    <mergeCell ref="J7:J11"/>
    <mergeCell ref="K7:K11"/>
    <mergeCell ref="AB7:AB11"/>
    <mergeCell ref="R7:R11"/>
    <mergeCell ref="S7:S11"/>
    <mergeCell ref="T7:T11"/>
    <mergeCell ref="U7:U11"/>
    <mergeCell ref="L7:L11"/>
    <mergeCell ref="M7:M11"/>
    <mergeCell ref="F7:F11"/>
    <mergeCell ref="G7:G11"/>
    <mergeCell ref="H7:H11"/>
    <mergeCell ref="I7:I11"/>
    <mergeCell ref="B7:B11"/>
    <mergeCell ref="C7:C11"/>
    <mergeCell ref="D7:D11"/>
    <mergeCell ref="E7:E11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Angélica Radrizzani Goñi</dc:creator>
  <cp:keywords/>
  <dc:description/>
  <cp:lastModifiedBy>María Angélica Radrizzani Goñi</cp:lastModifiedBy>
  <dcterms:created xsi:type="dcterms:W3CDTF">2004-01-21T17:20:12Z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